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aka\Documents\湘南フェスティバルS\19湘南フェス\"/>
    </mc:Choice>
  </mc:AlternateContent>
  <xr:revisionPtr revIDLastSave="0" documentId="13_ncr:1_{9A71F55C-2EB6-4DC7-B216-EAC8725415A5}" xr6:coauthVersionLast="45" xr6:coauthVersionMax="45" xr10:uidLastSave="{00000000-0000-0000-0000-000000000000}"/>
  <bookViews>
    <workbookView xWindow="3990" yWindow="1020" windowWidth="21180" windowHeight="13545" xr2:uid="{0D9B6930-3991-4921-B2E4-5E009684D9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L22" i="1" l="1"/>
  <c r="M12" i="1"/>
  <c r="M22" i="1" s="1"/>
</calcChain>
</file>

<file path=xl/sharedStrings.xml><?xml version="1.0" encoding="utf-8"?>
<sst xmlns="http://schemas.openxmlformats.org/spreadsheetml/2006/main" count="59" uniqueCount="49">
  <si>
    <t>お申込法</t>
    <rPh sb="1" eb="3">
      <t>モウシコ</t>
    </rPh>
    <rPh sb="3" eb="4">
      <t>ホウ</t>
    </rPh>
    <phoneticPr fontId="2"/>
  </si>
  <si>
    <t>申込書の薄緑部分に記入の上、メールでantaka@hoopdream.jp宛てにお申込み下さい。12月1０日までに発送予定です</t>
    <rPh sb="0" eb="3">
      <t>モウシコミショ</t>
    </rPh>
    <rPh sb="4" eb="5">
      <t>ウス</t>
    </rPh>
    <rPh sb="5" eb="6">
      <t>ミドリ</t>
    </rPh>
    <rPh sb="6" eb="8">
      <t>ブブン</t>
    </rPh>
    <rPh sb="9" eb="11">
      <t>キニュウ</t>
    </rPh>
    <rPh sb="12" eb="13">
      <t>ウエ</t>
    </rPh>
    <rPh sb="41" eb="43">
      <t>モウシコ</t>
    </rPh>
    <rPh sb="44" eb="48">
      <t>ク</t>
    </rPh>
    <phoneticPr fontId="2"/>
  </si>
  <si>
    <t>申込み期限</t>
    <rPh sb="0" eb="2">
      <t>モウシコ</t>
    </rPh>
    <rPh sb="3" eb="5">
      <t>キゲン</t>
    </rPh>
    <phoneticPr fontId="2"/>
  </si>
  <si>
    <t>お振込先</t>
    <rPh sb="1" eb="4">
      <t>フリコミサキ</t>
    </rPh>
    <phoneticPr fontId="2"/>
  </si>
  <si>
    <t xml:space="preserve">みずほ銀行　藤沢支店　２５２８５１１　普通　安藤　孝男　
＜チーム名もお書き下さい。＞          </t>
    <phoneticPr fontId="2"/>
  </si>
  <si>
    <t>＊＊＊＊＊＊申 込 書＊＊＊＊＊＊</t>
    <rPh sb="6" eb="7">
      <t>サル</t>
    </rPh>
    <rPh sb="8" eb="9">
      <t>コ</t>
    </rPh>
    <rPh sb="10" eb="11">
      <t>ショ</t>
    </rPh>
    <phoneticPr fontId="2"/>
  </si>
  <si>
    <t>アイテム</t>
    <phoneticPr fontId="2"/>
  </si>
  <si>
    <t>サイズ</t>
    <phoneticPr fontId="2"/>
  </si>
  <si>
    <t>XS</t>
    <phoneticPr fontId="2"/>
  </si>
  <si>
    <t>S</t>
    <phoneticPr fontId="2"/>
  </si>
  <si>
    <t>M</t>
    <phoneticPr fontId="2"/>
  </si>
  <si>
    <t>L</t>
    <phoneticPr fontId="2"/>
  </si>
  <si>
    <t>XL</t>
    <phoneticPr fontId="2"/>
  </si>
  <si>
    <t>XXL</t>
    <phoneticPr fontId="2"/>
  </si>
  <si>
    <t>3XL</t>
    <phoneticPr fontId="2"/>
  </si>
  <si>
    <t>枚数計</t>
    <rPh sb="2" eb="3">
      <t>ケイ</t>
    </rPh>
    <phoneticPr fontId="2"/>
  </si>
  <si>
    <t>金額</t>
    <rPh sb="0" eb="2">
      <t>キンガク</t>
    </rPh>
    <phoneticPr fontId="2"/>
  </si>
  <si>
    <t>適応身長　cm</t>
    <rPh sb="0" eb="2">
      <t>テキオウ</t>
    </rPh>
    <rPh sb="2" eb="4">
      <t>シンチョウ</t>
    </rPh>
    <phoneticPr fontId="2"/>
  </si>
  <si>
    <t>身丈（実寸）ｃｍ</t>
    <rPh sb="0" eb="2">
      <t>ミタケ</t>
    </rPh>
    <rPh sb="3" eb="5">
      <t>ジッスン</t>
    </rPh>
    <phoneticPr fontId="2"/>
  </si>
  <si>
    <t>身幅（実寸）ｃｍ</t>
    <rPh sb="0" eb="2">
      <t>ミハバ</t>
    </rPh>
    <rPh sb="3" eb="5">
      <t>ジッスン</t>
    </rPh>
    <phoneticPr fontId="2"/>
  </si>
  <si>
    <t>Tシャツ</t>
    <phoneticPr fontId="2"/>
  </si>
  <si>
    <t>XL寸まで</t>
    <rPh sb="2" eb="3">
      <t>スン</t>
    </rPh>
    <phoneticPr fontId="2"/>
  </si>
  <si>
    <t>2,200円</t>
    <rPh sb="5" eb="6">
      <t>エン</t>
    </rPh>
    <phoneticPr fontId="2"/>
  </si>
  <si>
    <t>紺　地</t>
    <rPh sb="0" eb="1">
      <t>コン</t>
    </rPh>
    <rPh sb="2" eb="3">
      <t>チ</t>
    </rPh>
    <phoneticPr fontId="2"/>
  </si>
  <si>
    <t>XXL寸以上</t>
    <rPh sb="4" eb="6">
      <t>イジョウ</t>
    </rPh>
    <phoneticPr fontId="2"/>
  </si>
  <si>
    <t>2,400円</t>
    <rPh sb="5" eb="6">
      <t>エン</t>
    </rPh>
    <phoneticPr fontId="2"/>
  </si>
  <si>
    <t>白　地</t>
    <rPh sb="0" eb="1">
      <t>シロ</t>
    </rPh>
    <rPh sb="2" eb="3">
      <t>チ</t>
    </rPh>
    <phoneticPr fontId="2"/>
  </si>
  <si>
    <t>XXL寸以上</t>
    <rPh sb="0" eb="1">
      <t>シロ</t>
    </rPh>
    <phoneticPr fontId="2"/>
  </si>
  <si>
    <t>　杢グレー</t>
    <phoneticPr fontId="2"/>
  </si>
  <si>
    <t>ロンT</t>
    <phoneticPr fontId="2"/>
  </si>
  <si>
    <t>2,800円</t>
    <rPh sb="5" eb="6">
      <t>エン</t>
    </rPh>
    <phoneticPr fontId="2"/>
  </si>
  <si>
    <t>　ネービー</t>
    <phoneticPr fontId="2"/>
  </si>
  <si>
    <t>XXL寸</t>
    <phoneticPr fontId="2"/>
  </si>
  <si>
    <t>3,100円</t>
    <rPh sb="5" eb="6">
      <t>エン</t>
    </rPh>
    <phoneticPr fontId="2"/>
  </si>
  <si>
    <t>3,800円</t>
    <rPh sb="5" eb="6">
      <t>エン</t>
    </rPh>
    <phoneticPr fontId="2"/>
  </si>
  <si>
    <t>3.800円</t>
    <rPh sb="5" eb="6">
      <t>エン</t>
    </rPh>
    <phoneticPr fontId="2"/>
  </si>
  <si>
    <t>合計</t>
    <phoneticPr fontId="2"/>
  </si>
  <si>
    <t>チーム名</t>
    <rPh sb="3" eb="4">
      <t>ナ</t>
    </rPh>
    <phoneticPr fontId="2"/>
  </si>
  <si>
    <t>代表者</t>
    <rPh sb="0" eb="3">
      <t>ダイヒョウシャ</t>
    </rPh>
    <phoneticPr fontId="2"/>
  </si>
  <si>
    <t>送り先</t>
    <rPh sb="0" eb="1">
      <t>オク</t>
    </rPh>
    <rPh sb="2" eb="3">
      <t>サキ</t>
    </rPh>
    <phoneticPr fontId="2"/>
  </si>
  <si>
    <t>〒</t>
    <phoneticPr fontId="2"/>
  </si>
  <si>
    <t>電話</t>
    <rPh sb="0" eb="2">
      <t>デンワ</t>
    </rPh>
    <phoneticPr fontId="2"/>
  </si>
  <si>
    <t xml:space="preserve">[305]公式サイト http://antaka305.com/       </t>
    <phoneticPr fontId="2"/>
  </si>
  <si>
    <t>プリント色はグレーと蛍光オレンジでスポーティーにしてます。全商品バックプリントも入ります。
シャツの生地はTシャツ、ロンT両方ともに「吸汗速乾」ポリエステル100％　機能素材。 グレー杢は綿/ポリエステル混紡、トレーナー　紺地は綿100％、グレー杢は綿/ポリ混紡、共に裏毛です。</t>
    <rPh sb="4" eb="5">
      <t>イロ</t>
    </rPh>
    <rPh sb="10" eb="12">
      <t>ケイコウ</t>
    </rPh>
    <rPh sb="29" eb="32">
      <t>ゼンショウヒン</t>
    </rPh>
    <rPh sb="40" eb="41">
      <t>ハイ</t>
    </rPh>
    <rPh sb="50" eb="52">
      <t>キジ</t>
    </rPh>
    <rPh sb="61" eb="63">
      <t>リョウホウ</t>
    </rPh>
    <rPh sb="67" eb="69">
      <t>キュウカン</t>
    </rPh>
    <rPh sb="69" eb="71">
      <t>ソッカン</t>
    </rPh>
    <rPh sb="83" eb="85">
      <t>キノウ</t>
    </rPh>
    <rPh sb="85" eb="87">
      <t>ソザイ</t>
    </rPh>
    <rPh sb="92" eb="93">
      <t>モク</t>
    </rPh>
    <rPh sb="94" eb="95">
      <t>メン</t>
    </rPh>
    <rPh sb="102" eb="104">
      <t>コンボウ</t>
    </rPh>
    <rPh sb="111" eb="113">
      <t>コンジ</t>
    </rPh>
    <rPh sb="114" eb="115">
      <t>メン</t>
    </rPh>
    <rPh sb="123" eb="124">
      <t>モク</t>
    </rPh>
    <rPh sb="125" eb="126">
      <t>メン</t>
    </rPh>
    <rPh sb="129" eb="131">
      <t>コンボウ</t>
    </rPh>
    <rPh sb="132" eb="133">
      <t>トモ</t>
    </rPh>
    <rPh sb="134" eb="136">
      <t>ウラケ</t>
    </rPh>
    <phoneticPr fontId="2"/>
  </si>
  <si>
    <t>第39回湘南フェスティバル記念シャツ　デザイン</t>
    <phoneticPr fontId="2"/>
  </si>
  <si>
    <t>トレーナー ネービー</t>
    <phoneticPr fontId="2"/>
  </si>
  <si>
    <t>トレーナー杢グレー</t>
    <rPh sb="5" eb="6">
      <t>モク</t>
    </rPh>
    <phoneticPr fontId="2"/>
  </si>
  <si>
    <r>
      <t>2019年１１</t>
    </r>
    <r>
      <rPr>
        <b/>
        <sz val="12"/>
        <color theme="1"/>
        <rFont val="游ゴシック"/>
        <family val="3"/>
        <charset val="128"/>
        <scheme val="minor"/>
      </rPr>
      <t>月１４日（木）</t>
    </r>
    <r>
      <rPr>
        <b/>
        <sz val="11"/>
        <color theme="1"/>
        <rFont val="游ゴシック"/>
        <family val="3"/>
        <charset val="128"/>
        <scheme val="minor"/>
      </rPr>
      <t>　お振込みは２８日（月）までにお願いします</t>
    </r>
    <rPh sb="4" eb="5">
      <t>ネン</t>
    </rPh>
    <rPh sb="7" eb="8">
      <t>ガツ</t>
    </rPh>
    <rPh sb="10" eb="11">
      <t>ゲツ</t>
    </rPh>
    <rPh sb="12" eb="13">
      <t>キ</t>
    </rPh>
    <rPh sb="14" eb="16">
      <t>フリコ</t>
    </rPh>
    <rPh sb="22" eb="23">
      <t>キ</t>
    </rPh>
    <rPh sb="24" eb="25">
      <t>ツキ</t>
    </rPh>
    <rPh sb="28" eb="29">
      <t>ネガ</t>
    </rPh>
    <phoneticPr fontId="2"/>
  </si>
  <si>
    <t>第３９回湘南フェスティバル&lt;305&gt;記念品 申込書</t>
    <rPh sb="22" eb="2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</si>
</sst>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8"/>
      <color theme="3" tint="-0.499984740745262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6" fillId="3" borderId="6" xfId="0" applyFont="1" applyFill="1" applyBorder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10" fillId="5" borderId="14" xfId="0" applyFont="1" applyFill="1" applyBorder="1">
      <alignment vertical="center"/>
    </xf>
    <xf numFmtId="0" fontId="4" fillId="0" borderId="20" xfId="0" applyFont="1" applyBorder="1">
      <alignment vertical="center"/>
    </xf>
    <xf numFmtId="0" fontId="5" fillId="0" borderId="22" xfId="0" applyFont="1" applyBorder="1">
      <alignment vertical="center"/>
    </xf>
    <xf numFmtId="0" fontId="8" fillId="6" borderId="30" xfId="0" applyFont="1" applyFill="1" applyBorder="1">
      <alignment vertical="center"/>
    </xf>
    <xf numFmtId="0" fontId="8" fillId="6" borderId="31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8" fillId="7" borderId="33" xfId="0" applyFont="1" applyFill="1" applyBorder="1">
      <alignment vertical="center"/>
    </xf>
    <xf numFmtId="0" fontId="6" fillId="0" borderId="18" xfId="0" applyFont="1" applyBorder="1">
      <alignment vertical="center"/>
    </xf>
    <xf numFmtId="176" fontId="6" fillId="0" borderId="19" xfId="0" applyNumberFormat="1" applyFont="1" applyBorder="1">
      <alignment vertical="center"/>
    </xf>
    <xf numFmtId="0" fontId="0" fillId="0" borderId="0" xfId="0" applyAlignment="1">
      <alignment horizontal="left" vertical="top"/>
    </xf>
    <xf numFmtId="0" fontId="10" fillId="5" borderId="29" xfId="0" applyFont="1" applyFill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5" fillId="0" borderId="24" xfId="0" applyFont="1" applyBorder="1">
      <alignment vertical="center"/>
    </xf>
    <xf numFmtId="0" fontId="8" fillId="7" borderId="34" xfId="0" applyFont="1" applyFill="1" applyBorder="1">
      <alignment vertical="center"/>
    </xf>
    <xf numFmtId="0" fontId="8" fillId="7" borderId="35" xfId="0" applyFont="1" applyFill="1" applyBorder="1">
      <alignment vertical="center"/>
    </xf>
    <xf numFmtId="0" fontId="8" fillId="6" borderId="36" xfId="0" applyFont="1" applyFill="1" applyBorder="1">
      <alignment vertical="center"/>
    </xf>
    <xf numFmtId="0" fontId="8" fillId="6" borderId="24" xfId="0" applyFont="1" applyFill="1" applyBorder="1">
      <alignment vertical="center"/>
    </xf>
    <xf numFmtId="0" fontId="6" fillId="0" borderId="23" xfId="0" applyFont="1" applyBorder="1">
      <alignment vertical="center"/>
    </xf>
    <xf numFmtId="176" fontId="6" fillId="0" borderId="28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7" borderId="37" xfId="0" applyFont="1" applyFill="1" applyBorder="1">
      <alignment vertical="center"/>
    </xf>
    <xf numFmtId="0" fontId="4" fillId="0" borderId="6" xfId="0" applyFont="1" applyBorder="1">
      <alignment vertical="center"/>
    </xf>
    <xf numFmtId="0" fontId="5" fillId="0" borderId="38" xfId="0" applyFont="1" applyBorder="1">
      <alignment vertical="center"/>
    </xf>
    <xf numFmtId="0" fontId="8" fillId="6" borderId="5" xfId="0" applyFont="1" applyFill="1" applyBorder="1">
      <alignment vertical="center"/>
    </xf>
    <xf numFmtId="0" fontId="8" fillId="6" borderId="6" xfId="0" applyFont="1" applyFill="1" applyBorder="1">
      <alignment vertical="center"/>
    </xf>
    <xf numFmtId="0" fontId="8" fillId="7" borderId="39" xfId="0" applyFont="1" applyFill="1" applyBorder="1">
      <alignment vertical="center"/>
    </xf>
    <xf numFmtId="0" fontId="8" fillId="7" borderId="40" xfId="0" applyFont="1" applyFill="1" applyBorder="1">
      <alignment vertical="center"/>
    </xf>
    <xf numFmtId="0" fontId="6" fillId="0" borderId="20" xfId="0" applyFont="1" applyBorder="1">
      <alignment vertical="center"/>
    </xf>
    <xf numFmtId="176" fontId="6" fillId="0" borderId="22" xfId="0" applyNumberFormat="1" applyFont="1" applyBorder="1">
      <alignment vertical="center"/>
    </xf>
    <xf numFmtId="0" fontId="6" fillId="7" borderId="41" xfId="0" applyFont="1" applyFill="1" applyBorder="1">
      <alignment vertical="center"/>
    </xf>
    <xf numFmtId="0" fontId="4" fillId="0" borderId="36" xfId="0" applyFont="1" applyBorder="1">
      <alignment vertical="center"/>
    </xf>
    <xf numFmtId="0" fontId="6" fillId="0" borderId="42" xfId="0" applyFont="1" applyBorder="1">
      <alignment vertical="center"/>
    </xf>
    <xf numFmtId="176" fontId="6" fillId="0" borderId="43" xfId="0" applyNumberFormat="1" applyFont="1" applyBorder="1">
      <alignment vertical="center"/>
    </xf>
    <xf numFmtId="0" fontId="10" fillId="5" borderId="44" xfId="0" applyFont="1" applyFill="1" applyBorder="1">
      <alignment vertical="center"/>
    </xf>
    <xf numFmtId="0" fontId="4" fillId="0" borderId="21" xfId="0" applyFont="1" applyBorder="1">
      <alignment vertical="center"/>
    </xf>
    <xf numFmtId="0" fontId="8" fillId="6" borderId="20" xfId="0" applyFont="1" applyFill="1" applyBorder="1">
      <alignment vertical="center"/>
    </xf>
    <xf numFmtId="0" fontId="8" fillId="6" borderId="21" xfId="0" applyFont="1" applyFill="1" applyBorder="1">
      <alignment vertical="center"/>
    </xf>
    <xf numFmtId="0" fontId="8" fillId="7" borderId="45" xfId="0" applyFont="1" applyFill="1" applyBorder="1">
      <alignment vertical="center"/>
    </xf>
    <xf numFmtId="0" fontId="8" fillId="7" borderId="46" xfId="0" applyFont="1" applyFill="1" applyBorder="1">
      <alignment vertical="center"/>
    </xf>
    <xf numFmtId="0" fontId="8" fillId="7" borderId="49" xfId="0" applyFont="1" applyFill="1" applyBorder="1">
      <alignment vertical="center"/>
    </xf>
    <xf numFmtId="176" fontId="6" fillId="0" borderId="48" xfId="0" applyNumberFormat="1" applyFont="1" applyBorder="1">
      <alignment vertical="center"/>
    </xf>
    <xf numFmtId="0" fontId="8" fillId="0" borderId="0" xfId="0" applyFont="1">
      <alignment vertical="center"/>
    </xf>
    <xf numFmtId="0" fontId="6" fillId="0" borderId="41" xfId="0" applyFont="1" applyBorder="1">
      <alignment vertical="center"/>
    </xf>
    <xf numFmtId="176" fontId="3" fillId="0" borderId="28" xfId="0" applyNumberFormat="1" applyFont="1" applyBorder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0" fillId="0" borderId="50" xfId="0" applyBorder="1">
      <alignment vertical="center"/>
    </xf>
    <xf numFmtId="0" fontId="0" fillId="6" borderId="5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0" borderId="37" xfId="0" applyBorder="1">
      <alignment vertical="center"/>
    </xf>
    <xf numFmtId="0" fontId="0" fillId="6" borderId="53" xfId="0" applyFill="1" applyBorder="1" applyAlignment="1">
      <alignment horizontal="left" vertical="center"/>
    </xf>
    <xf numFmtId="0" fontId="0" fillId="6" borderId="54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6" borderId="55" xfId="0" applyFill="1" applyBorder="1" applyAlignment="1">
      <alignment horizontal="center" vertical="center" wrapText="1"/>
    </xf>
    <xf numFmtId="0" fontId="0" fillId="6" borderId="56" xfId="0" applyFill="1" applyBorder="1" applyAlignment="1">
      <alignment horizontal="center" vertical="center" wrapText="1"/>
    </xf>
    <xf numFmtId="0" fontId="0" fillId="6" borderId="57" xfId="0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10" fillId="5" borderId="0" xfId="0" applyFont="1" applyFill="1" applyBorder="1">
      <alignment vertical="center"/>
    </xf>
    <xf numFmtId="0" fontId="5" fillId="0" borderId="48" xfId="0" applyFont="1" applyBorder="1">
      <alignment vertical="center"/>
    </xf>
    <xf numFmtId="0" fontId="8" fillId="6" borderId="47" xfId="0" applyFont="1" applyFill="1" applyBorder="1">
      <alignment vertical="center"/>
    </xf>
    <xf numFmtId="0" fontId="4" fillId="0" borderId="42" xfId="0" applyFont="1" applyBorder="1">
      <alignment vertical="center"/>
    </xf>
    <xf numFmtId="0" fontId="8" fillId="7" borderId="58" xfId="0" applyFont="1" applyFill="1" applyBorder="1">
      <alignment vertical="center"/>
    </xf>
    <xf numFmtId="0" fontId="8" fillId="6" borderId="48" xfId="0" applyFont="1" applyFill="1" applyBorder="1">
      <alignment vertical="center"/>
    </xf>
    <xf numFmtId="0" fontId="6" fillId="0" borderId="37" xfId="0" applyFont="1" applyBorder="1">
      <alignment vertical="center"/>
    </xf>
    <xf numFmtId="0" fontId="10" fillId="5" borderId="16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5" fillId="0" borderId="13" xfId="0" applyFont="1" applyBorder="1">
      <alignment vertical="center"/>
    </xf>
    <xf numFmtId="0" fontId="8" fillId="6" borderId="11" xfId="0" applyFont="1" applyFill="1" applyBorder="1">
      <alignment vertical="center"/>
    </xf>
    <xf numFmtId="0" fontId="8" fillId="6" borderId="12" xfId="0" applyFont="1" applyFill="1" applyBorder="1">
      <alignment vertical="center"/>
    </xf>
    <xf numFmtId="0" fontId="8" fillId="7" borderId="59" xfId="0" applyFont="1" applyFill="1" applyBorder="1">
      <alignment vertical="center"/>
    </xf>
    <xf numFmtId="176" fontId="6" fillId="0" borderId="13" xfId="0" applyNumberFormat="1" applyFont="1" applyBorder="1">
      <alignment vertical="center"/>
    </xf>
    <xf numFmtId="0" fontId="6" fillId="7" borderId="16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0" borderId="8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1</xdr:row>
      <xdr:rowOff>38099</xdr:rowOff>
    </xdr:from>
    <xdr:to>
      <xdr:col>12</xdr:col>
      <xdr:colOff>190500</xdr:colOff>
      <xdr:row>1</xdr:row>
      <xdr:rowOff>3572366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41F8A1B-5009-454F-9728-309C4010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342899"/>
          <a:ext cx="5667374" cy="353426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</xdr:row>
      <xdr:rowOff>361950</xdr:rowOff>
    </xdr:from>
    <xdr:to>
      <xdr:col>0</xdr:col>
      <xdr:colOff>923925</xdr:colOff>
      <xdr:row>1</xdr:row>
      <xdr:rowOff>685800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837D8CE-5FC6-42BF-98B5-50FCB79FB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0"/>
          <a:ext cx="828675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1</xdr:row>
      <xdr:rowOff>209550</xdr:rowOff>
    </xdr:from>
    <xdr:to>
      <xdr:col>21</xdr:col>
      <xdr:colOff>657225</xdr:colOff>
      <xdr:row>3</xdr:row>
      <xdr:rowOff>457200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D54ED5E-92ED-4523-B23C-496B503E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514350"/>
          <a:ext cx="6067425" cy="440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905CD-1880-416B-A5A1-0F47FCC8AD74}">
  <dimension ref="A1:Q27"/>
  <sheetViews>
    <sheetView tabSelected="1" workbookViewId="0">
      <selection activeCell="O6" sqref="O6"/>
    </sheetView>
  </sheetViews>
  <sheetFormatPr defaultRowHeight="18.75" x14ac:dyDescent="0.4"/>
  <cols>
    <col min="1" max="1" width="15" customWidth="1"/>
    <col min="2" max="2" width="8.375" customWidth="1"/>
    <col min="3" max="3" width="7.375" customWidth="1"/>
    <col min="4" max="11" width="5.375" customWidth="1"/>
    <col min="12" max="12" width="5.5" customWidth="1"/>
    <col min="13" max="13" width="7.25" customWidth="1"/>
  </cols>
  <sheetData>
    <row r="1" spans="1:17" ht="24" x14ac:dyDescent="0.4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 s="2" t="s">
        <v>44</v>
      </c>
    </row>
    <row r="2" spans="1:17" ht="282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45" customHeight="1" x14ac:dyDescent="0.4">
      <c r="A3" s="131" t="s">
        <v>43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7" ht="37.5" customHeight="1" x14ac:dyDescent="0.4">
      <c r="A4" s="6" t="s">
        <v>0</v>
      </c>
      <c r="B4" s="7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7" ht="23.25" customHeight="1" x14ac:dyDescent="0.4">
      <c r="A5" s="10" t="s">
        <v>2</v>
      </c>
      <c r="B5" s="11" t="s">
        <v>47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7" ht="28.5" customHeight="1" x14ac:dyDescent="0.4">
      <c r="A6" s="10" t="s">
        <v>3</v>
      </c>
      <c r="B6" s="14" t="s">
        <v>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1:17" ht="24.75" thickBot="1" x14ac:dyDescent="0.45">
      <c r="A7" s="17" t="s">
        <v>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7" ht="20.25" thickBot="1" x14ac:dyDescent="0.45">
      <c r="A8" s="18" t="s">
        <v>6</v>
      </c>
      <c r="B8" s="19" t="s">
        <v>7</v>
      </c>
      <c r="C8" s="20"/>
      <c r="D8" s="21">
        <v>150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3" t="s">
        <v>14</v>
      </c>
      <c r="L8" s="24" t="s">
        <v>15</v>
      </c>
      <c r="M8" s="25" t="s">
        <v>16</v>
      </c>
    </row>
    <row r="9" spans="1:17" ht="12" customHeight="1" thickBot="1" x14ac:dyDescent="0.45">
      <c r="A9" s="26"/>
      <c r="B9" s="125" t="s">
        <v>17</v>
      </c>
      <c r="C9" s="126"/>
      <c r="D9" s="115">
        <v>144</v>
      </c>
      <c r="E9" s="115">
        <v>152</v>
      </c>
      <c r="F9" s="116">
        <v>160</v>
      </c>
      <c r="G9" s="116">
        <v>166</v>
      </c>
      <c r="H9" s="116">
        <v>172</v>
      </c>
      <c r="I9" s="116">
        <v>178</v>
      </c>
      <c r="J9" s="116">
        <v>186</v>
      </c>
      <c r="K9" s="117">
        <v>194</v>
      </c>
      <c r="L9" s="27"/>
      <c r="M9" s="28"/>
    </row>
    <row r="10" spans="1:17" ht="12" customHeight="1" x14ac:dyDescent="0.4">
      <c r="A10" s="26"/>
      <c r="B10" s="127" t="s">
        <v>18</v>
      </c>
      <c r="C10" s="128"/>
      <c r="D10" s="118">
        <v>59</v>
      </c>
      <c r="E10" s="118">
        <v>62</v>
      </c>
      <c r="F10" s="119">
        <v>65</v>
      </c>
      <c r="G10" s="119">
        <v>68</v>
      </c>
      <c r="H10" s="119">
        <v>71</v>
      </c>
      <c r="I10" s="119">
        <v>74</v>
      </c>
      <c r="J10" s="119">
        <v>77</v>
      </c>
      <c r="K10" s="120">
        <v>80</v>
      </c>
      <c r="L10" s="27"/>
      <c r="M10" s="28"/>
    </row>
    <row r="11" spans="1:17" ht="12" customHeight="1" thickBot="1" x14ac:dyDescent="0.45">
      <c r="A11" s="26"/>
      <c r="B11" s="129" t="s">
        <v>19</v>
      </c>
      <c r="C11" s="130"/>
      <c r="D11" s="121">
        <v>42</v>
      </c>
      <c r="E11" s="122">
        <v>44</v>
      </c>
      <c r="F11" s="123">
        <v>47</v>
      </c>
      <c r="G11" s="123">
        <v>50</v>
      </c>
      <c r="H11" s="123">
        <v>53</v>
      </c>
      <c r="I11" s="123">
        <v>56</v>
      </c>
      <c r="J11" s="123">
        <v>60</v>
      </c>
      <c r="K11" s="124">
        <v>64</v>
      </c>
      <c r="L11" s="29"/>
      <c r="M11" s="30"/>
    </row>
    <row r="12" spans="1:17" ht="20.100000000000001" customHeight="1" x14ac:dyDescent="0.4">
      <c r="A12" s="31" t="s">
        <v>20</v>
      </c>
      <c r="B12" s="32" t="s">
        <v>21</v>
      </c>
      <c r="C12" s="33" t="s">
        <v>22</v>
      </c>
      <c r="D12" s="34">
        <v>0</v>
      </c>
      <c r="E12" s="34">
        <v>0</v>
      </c>
      <c r="F12" s="35">
        <v>0</v>
      </c>
      <c r="G12" s="35">
        <v>0</v>
      </c>
      <c r="H12" s="35">
        <v>0</v>
      </c>
      <c r="I12" s="35">
        <v>0</v>
      </c>
      <c r="J12" s="36"/>
      <c r="K12" s="37"/>
      <c r="L12" s="38">
        <f>SUM(D12:I12)</f>
        <v>0</v>
      </c>
      <c r="M12" s="39">
        <f>L12*2200</f>
        <v>0</v>
      </c>
      <c r="N12" s="40"/>
    </row>
    <row r="13" spans="1:17" ht="18" customHeight="1" thickBot="1" x14ac:dyDescent="0.45">
      <c r="A13" s="41" t="s">
        <v>23</v>
      </c>
      <c r="B13" s="42" t="s">
        <v>24</v>
      </c>
      <c r="C13" s="43" t="s">
        <v>25</v>
      </c>
      <c r="D13" s="44"/>
      <c r="E13" s="44"/>
      <c r="F13" s="45"/>
      <c r="G13" s="45"/>
      <c r="H13" s="45"/>
      <c r="I13" s="45"/>
      <c r="J13" s="46">
        <v>0</v>
      </c>
      <c r="K13" s="47">
        <v>0</v>
      </c>
      <c r="L13" s="48">
        <f>SUM(J13:K13)</f>
        <v>0</v>
      </c>
      <c r="M13" s="49">
        <f>L13*2400</f>
        <v>0</v>
      </c>
    </row>
    <row r="14" spans="1:17" ht="20.100000000000001" customHeight="1" x14ac:dyDescent="0.4">
      <c r="A14" s="50" t="s">
        <v>20</v>
      </c>
      <c r="B14" s="32" t="s">
        <v>21</v>
      </c>
      <c r="C14" s="33" t="s">
        <v>22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/>
      <c r="K14" s="37"/>
      <c r="L14" s="38">
        <f>SUM(D14:I14)</f>
        <v>0</v>
      </c>
      <c r="M14" s="39">
        <f>L14*2200</f>
        <v>0</v>
      </c>
    </row>
    <row r="15" spans="1:17" ht="18" customHeight="1" thickBot="1" x14ac:dyDescent="0.45">
      <c r="A15" s="51" t="s">
        <v>26</v>
      </c>
      <c r="B15" s="42" t="s">
        <v>27</v>
      </c>
      <c r="C15" s="43" t="s">
        <v>25</v>
      </c>
      <c r="D15" s="44"/>
      <c r="E15" s="44"/>
      <c r="F15" s="45"/>
      <c r="G15" s="45"/>
      <c r="H15" s="45"/>
      <c r="I15" s="45"/>
      <c r="J15" s="46">
        <v>0</v>
      </c>
      <c r="K15" s="47">
        <v>0</v>
      </c>
      <c r="L15" s="48">
        <f>SUM(J15:K15)</f>
        <v>0</v>
      </c>
      <c r="M15" s="49">
        <f>L15*2400</f>
        <v>0</v>
      </c>
    </row>
    <row r="16" spans="1:17" ht="20.100000000000001" customHeight="1" x14ac:dyDescent="0.4">
      <c r="A16" s="52" t="s">
        <v>20</v>
      </c>
      <c r="B16" s="53" t="s">
        <v>21</v>
      </c>
      <c r="C16" s="54" t="s">
        <v>22</v>
      </c>
      <c r="D16" s="55">
        <v>0</v>
      </c>
      <c r="E16" s="55">
        <v>0</v>
      </c>
      <c r="F16" s="56">
        <v>0</v>
      </c>
      <c r="G16" s="56">
        <v>0</v>
      </c>
      <c r="H16" s="56">
        <v>0</v>
      </c>
      <c r="I16" s="56">
        <v>0</v>
      </c>
      <c r="J16" s="57"/>
      <c r="K16" s="58"/>
      <c r="L16" s="59">
        <f>SUM(D16:I16)</f>
        <v>0</v>
      </c>
      <c r="M16" s="60">
        <f>L16*2200</f>
        <v>0</v>
      </c>
    </row>
    <row r="17" spans="1:13" ht="18" customHeight="1" thickBot="1" x14ac:dyDescent="0.45">
      <c r="A17" s="61" t="s">
        <v>28</v>
      </c>
      <c r="B17" s="62" t="s">
        <v>24</v>
      </c>
      <c r="C17" s="43" t="s">
        <v>25</v>
      </c>
      <c r="D17" s="44"/>
      <c r="E17" s="44"/>
      <c r="F17" s="45"/>
      <c r="G17" s="45"/>
      <c r="H17" s="45"/>
      <c r="I17" s="45"/>
      <c r="J17" s="46">
        <v>0</v>
      </c>
      <c r="K17" s="47">
        <v>0</v>
      </c>
      <c r="L17" s="63">
        <f>SUM(J17:K17)</f>
        <v>0</v>
      </c>
      <c r="M17" s="64">
        <f>L17*2400</f>
        <v>0</v>
      </c>
    </row>
    <row r="18" spans="1:13" ht="20.100000000000001" customHeight="1" x14ac:dyDescent="0.4">
      <c r="A18" s="65" t="s">
        <v>29</v>
      </c>
      <c r="B18" s="66" t="s">
        <v>21</v>
      </c>
      <c r="C18" s="33" t="s">
        <v>30</v>
      </c>
      <c r="D18" s="67">
        <v>0</v>
      </c>
      <c r="E18" s="67">
        <v>0</v>
      </c>
      <c r="F18" s="68">
        <v>0</v>
      </c>
      <c r="G18" s="68">
        <v>0</v>
      </c>
      <c r="H18" s="68">
        <v>0</v>
      </c>
      <c r="I18" s="68">
        <v>0</v>
      </c>
      <c r="J18" s="69"/>
      <c r="K18" s="70"/>
      <c r="L18" s="38">
        <f>SUM(D18:I18)</f>
        <v>0</v>
      </c>
      <c r="M18" s="39">
        <f>SUM(L18)*2800</f>
        <v>0</v>
      </c>
    </row>
    <row r="19" spans="1:13" ht="18" customHeight="1" thickBot="1" x14ac:dyDescent="0.45">
      <c r="A19" s="98" t="s">
        <v>31</v>
      </c>
      <c r="B19" s="101" t="s">
        <v>32</v>
      </c>
      <c r="C19" s="99" t="s">
        <v>33</v>
      </c>
      <c r="D19" s="71"/>
      <c r="E19" s="71"/>
      <c r="F19" s="102"/>
      <c r="G19" s="102"/>
      <c r="H19" s="102"/>
      <c r="I19" s="102"/>
      <c r="J19" s="100">
        <v>0</v>
      </c>
      <c r="K19" s="103">
        <v>0</v>
      </c>
      <c r="L19" s="104">
        <f>SUM(J19:K19)</f>
        <v>0</v>
      </c>
      <c r="M19" s="72">
        <f>SUM(L19)*3100</f>
        <v>0</v>
      </c>
    </row>
    <row r="20" spans="1:13" ht="20.100000000000001" customHeight="1" thickBot="1" x14ac:dyDescent="0.45">
      <c r="A20" s="105" t="s">
        <v>45</v>
      </c>
      <c r="B20" s="106"/>
      <c r="C20" s="107" t="s">
        <v>34</v>
      </c>
      <c r="D20" s="108">
        <v>0</v>
      </c>
      <c r="E20" s="108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10"/>
      <c r="L20" s="21">
        <f>SUM(D20:I20)</f>
        <v>0</v>
      </c>
      <c r="M20" s="111">
        <f>SUM(L20)*3800</f>
        <v>0</v>
      </c>
    </row>
    <row r="21" spans="1:13" ht="20.100000000000001" customHeight="1" thickBot="1" x14ac:dyDescent="0.45">
      <c r="A21" s="112" t="s">
        <v>46</v>
      </c>
      <c r="B21" s="113"/>
      <c r="C21" s="107" t="s">
        <v>35</v>
      </c>
      <c r="D21" s="108">
        <v>0</v>
      </c>
      <c r="E21" s="108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10"/>
      <c r="L21" s="114">
        <f>SUM(E21:I21)</f>
        <v>0</v>
      </c>
      <c r="M21" s="111">
        <f>SUM(L21)*3800</f>
        <v>0</v>
      </c>
    </row>
    <row r="22" spans="1:13" s="5" customFormat="1" ht="24.75" thickBot="1" x14ac:dyDescent="0.45">
      <c r="A22" s="73"/>
      <c r="B22" s="73"/>
      <c r="C22" s="73"/>
      <c r="D22" s="73"/>
      <c r="E22" s="73"/>
      <c r="F22" s="73"/>
      <c r="G22" s="73"/>
      <c r="H22" s="73"/>
      <c r="I22" s="73"/>
      <c r="K22" s="73" t="s">
        <v>36</v>
      </c>
      <c r="L22" s="74">
        <f>SUM(L12:L21)</f>
        <v>0</v>
      </c>
      <c r="M22" s="75">
        <f>SUM(M12:M21)</f>
        <v>0</v>
      </c>
    </row>
    <row r="23" spans="1:13" ht="5.25" customHeight="1" thickBot="1" x14ac:dyDescent="0.45">
      <c r="I23" s="76"/>
      <c r="J23" s="77"/>
      <c r="K23" s="77"/>
      <c r="L23" s="77"/>
      <c r="M23" s="77"/>
    </row>
    <row r="24" spans="1:13" ht="23.25" customHeight="1" x14ac:dyDescent="0.4">
      <c r="A24" s="78" t="s">
        <v>37</v>
      </c>
      <c r="B24" s="79"/>
      <c r="C24" s="80"/>
      <c r="D24" s="80"/>
      <c r="E24" s="80"/>
      <c r="F24" s="80"/>
      <c r="G24" s="81"/>
      <c r="H24" s="82" t="s">
        <v>38</v>
      </c>
      <c r="I24" s="82"/>
      <c r="J24" s="83"/>
      <c r="K24" s="83"/>
      <c r="L24" s="83"/>
      <c r="M24" s="84"/>
    </row>
    <row r="25" spans="1:13" ht="17.25" customHeight="1" x14ac:dyDescent="0.4">
      <c r="A25" s="85" t="s">
        <v>39</v>
      </c>
      <c r="B25" s="86" t="s">
        <v>40</v>
      </c>
      <c r="C25" s="87"/>
      <c r="D25" s="87"/>
      <c r="E25" s="87"/>
      <c r="F25" s="87"/>
      <c r="G25" s="88"/>
      <c r="H25" s="89" t="s">
        <v>41</v>
      </c>
      <c r="I25" s="89"/>
      <c r="J25" s="90"/>
      <c r="K25" s="90"/>
      <c r="L25" s="90"/>
      <c r="M25" s="91"/>
    </row>
    <row r="26" spans="1:13" ht="17.25" customHeight="1" thickBot="1" x14ac:dyDescent="0.45">
      <c r="A26" s="92"/>
      <c r="B26" s="93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5"/>
    </row>
    <row r="27" spans="1:13" ht="16.5" customHeight="1" x14ac:dyDescent="0.4">
      <c r="A27" s="96"/>
      <c r="B27" s="5"/>
      <c r="C27" s="97" t="s">
        <v>42</v>
      </c>
      <c r="D27" s="97"/>
      <c r="E27" s="97"/>
      <c r="F27" s="97"/>
      <c r="G27" s="97"/>
      <c r="H27" s="97"/>
      <c r="I27" s="97"/>
      <c r="J27" s="97"/>
      <c r="K27" s="5"/>
      <c r="L27" s="5"/>
      <c r="M27" s="5"/>
    </row>
  </sheetData>
  <mergeCells count="24">
    <mergeCell ref="B26:M26"/>
    <mergeCell ref="C27:J27"/>
    <mergeCell ref="A20:B20"/>
    <mergeCell ref="A21:B21"/>
    <mergeCell ref="I23:M23"/>
    <mergeCell ref="B24:G24"/>
    <mergeCell ref="H24:I24"/>
    <mergeCell ref="J24:M24"/>
    <mergeCell ref="B25:G25"/>
    <mergeCell ref="H25:I25"/>
    <mergeCell ref="J25:M25"/>
    <mergeCell ref="B6:M6"/>
    <mergeCell ref="A7:M7"/>
    <mergeCell ref="B8:C8"/>
    <mergeCell ref="L8:L11"/>
    <mergeCell ref="M8:M11"/>
    <mergeCell ref="B9:C9"/>
    <mergeCell ref="B10:C10"/>
    <mergeCell ref="B11:C11"/>
    <mergeCell ref="A1:M1"/>
    <mergeCell ref="A2:M2"/>
    <mergeCell ref="A3:M3"/>
    <mergeCell ref="B4:M4"/>
    <mergeCell ref="B5:M5"/>
  </mergeCells>
  <phoneticPr fontId="2"/>
  <pageMargins left="0.51181102362204722" right="0.31496062992125984" top="0.35433070866141736" bottom="0.35433070866141736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Antaka</dc:creator>
  <cp:lastModifiedBy>Antaka</cp:lastModifiedBy>
  <cp:lastPrinted>2019-10-27T03:18:41Z</cp:lastPrinted>
  <dcterms:created xsi:type="dcterms:W3CDTF">2019-10-27T02:19:08Z</dcterms:created>
  <dcterms:modified xsi:type="dcterms:W3CDTF">2019-10-27T03:36:20Z</dcterms:modified>
</cp:coreProperties>
</file>